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0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00" i="1"/>
  <c r="A200"/>
  <c r="L199"/>
  <c r="J199"/>
  <c r="I199"/>
  <c r="H199"/>
  <c r="G199"/>
  <c r="F199"/>
  <c r="B190"/>
  <c r="A190"/>
  <c r="L189"/>
  <c r="L200" s="1"/>
  <c r="J189"/>
  <c r="J200" s="1"/>
  <c r="I189"/>
  <c r="I200" s="1"/>
  <c r="H189"/>
  <c r="H200" s="1"/>
  <c r="G189"/>
  <c r="G200" s="1"/>
  <c r="F189"/>
  <c r="B180"/>
  <c r="A180"/>
  <c r="L179"/>
  <c r="J179"/>
  <c r="I179"/>
  <c r="H179"/>
  <c r="G179"/>
  <c r="F179"/>
  <c r="B170"/>
  <c r="A170"/>
  <c r="L169"/>
  <c r="L180" s="1"/>
  <c r="J169"/>
  <c r="J180" s="1"/>
  <c r="I169"/>
  <c r="I180" s="1"/>
  <c r="H169"/>
  <c r="H180" s="1"/>
  <c r="G169"/>
  <c r="G180" s="1"/>
  <c r="F169"/>
  <c r="B161"/>
  <c r="A161"/>
  <c r="L160"/>
  <c r="J160"/>
  <c r="I160"/>
  <c r="H160"/>
  <c r="G160"/>
  <c r="F160"/>
  <c r="B151"/>
  <c r="A151"/>
  <c r="L150"/>
  <c r="L161" s="1"/>
  <c r="J150"/>
  <c r="J161" s="1"/>
  <c r="I150"/>
  <c r="I161" s="1"/>
  <c r="H150"/>
  <c r="H161" s="1"/>
  <c r="G150"/>
  <c r="G161" s="1"/>
  <c r="F150"/>
  <c r="F161" s="1"/>
  <c r="B141"/>
  <c r="A141"/>
  <c r="L140"/>
  <c r="J140"/>
  <c r="I140"/>
  <c r="H140"/>
  <c r="G140"/>
  <c r="F140"/>
  <c r="B131"/>
  <c r="A131"/>
  <c r="L130"/>
  <c r="L141" s="1"/>
  <c r="J130"/>
  <c r="J141" s="1"/>
  <c r="I130"/>
  <c r="I141" s="1"/>
  <c r="H130"/>
  <c r="H141" s="1"/>
  <c r="G130"/>
  <c r="G141" s="1"/>
  <c r="F130"/>
  <c r="F141" s="1"/>
  <c r="B122"/>
  <c r="A122"/>
  <c r="L121"/>
  <c r="J121"/>
  <c r="I121"/>
  <c r="H121"/>
  <c r="G121"/>
  <c r="F121"/>
  <c r="B112"/>
  <c r="A112"/>
  <c r="L111"/>
  <c r="L122" s="1"/>
  <c r="J111"/>
  <c r="I111"/>
  <c r="I122" s="1"/>
  <c r="H111"/>
  <c r="H122" s="1"/>
  <c r="G111"/>
  <c r="G122" s="1"/>
  <c r="F111"/>
  <c r="F122" s="1"/>
  <c r="B102"/>
  <c r="A102"/>
  <c r="L101"/>
  <c r="J101"/>
  <c r="I101"/>
  <c r="H101"/>
  <c r="G101"/>
  <c r="F101"/>
  <c r="B92"/>
  <c r="A92"/>
  <c r="L91"/>
  <c r="L102" s="1"/>
  <c r="J91"/>
  <c r="J102" s="1"/>
  <c r="I91"/>
  <c r="I102" s="1"/>
  <c r="H91"/>
  <c r="H102" s="1"/>
  <c r="G91"/>
  <c r="F91"/>
  <c r="F102" s="1"/>
  <c r="B83"/>
  <c r="A83"/>
  <c r="L82"/>
  <c r="J82"/>
  <c r="I82"/>
  <c r="H82"/>
  <c r="G82"/>
  <c r="F82"/>
  <c r="B73"/>
  <c r="A73"/>
  <c r="L72"/>
  <c r="L83" s="1"/>
  <c r="J72"/>
  <c r="J83" s="1"/>
  <c r="I72"/>
  <c r="I83" s="1"/>
  <c r="H72"/>
  <c r="H83" s="1"/>
  <c r="G72"/>
  <c r="G83" s="1"/>
  <c r="F72"/>
  <c r="F83" s="1"/>
  <c r="B64"/>
  <c r="A64"/>
  <c r="L63"/>
  <c r="J63"/>
  <c r="I63"/>
  <c r="H63"/>
  <c r="G63"/>
  <c r="F63"/>
  <c r="B54"/>
  <c r="A54"/>
  <c r="L53"/>
  <c r="L64" s="1"/>
  <c r="J53"/>
  <c r="J64" s="1"/>
  <c r="I53"/>
  <c r="I64" s="1"/>
  <c r="H53"/>
  <c r="H64" s="1"/>
  <c r="G53"/>
  <c r="G64" s="1"/>
  <c r="F53"/>
  <c r="B44"/>
  <c r="A44"/>
  <c r="L43"/>
  <c r="J43"/>
  <c r="I43"/>
  <c r="H43"/>
  <c r="G43"/>
  <c r="F43"/>
  <c r="B34"/>
  <c r="A34"/>
  <c r="L33"/>
  <c r="L44" s="1"/>
  <c r="J33"/>
  <c r="J44" s="1"/>
  <c r="I33"/>
  <c r="I44" s="1"/>
  <c r="H33"/>
  <c r="H44" s="1"/>
  <c r="G33"/>
  <c r="G44" s="1"/>
  <c r="F33"/>
  <c r="F44" s="1"/>
  <c r="B25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G14"/>
  <c r="G25" s="1"/>
  <c r="F14"/>
  <c r="F25" s="1"/>
  <c r="F64" l="1"/>
  <c r="J122"/>
  <c r="G102"/>
  <c r="G201" s="1"/>
  <c r="F200"/>
  <c r="L201"/>
  <c r="J201"/>
  <c r="I201"/>
  <c r="H201"/>
  <c r="F180"/>
  <c r="F201" s="1"/>
</calcChain>
</file>

<file path=xl/sharedStrings.xml><?xml version="1.0" encoding="utf-8"?>
<sst xmlns="http://schemas.openxmlformats.org/spreadsheetml/2006/main" count="246" uniqueCount="76">
  <si>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</si>
  <si>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</si>
  <si>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</si>
  <si>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</si>
  <si>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</si>
  <si>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</si>
  <si>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</si>
  <si>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</si>
  <si>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</si>
  <si>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</si>
  <si>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</si>
  <si>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</si>
  <si>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</si>
  <si>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</si>
  <si>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</si>
  <si>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</si>
  <si>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</si>
  <si>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</si>
  <si>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</si>
  <si>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</si>
  <si>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</si>
  <si>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</si>
  <si>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</si>
  <si>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</si>
  <si>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</si>
  <si>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</si>
  <si>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</si>
  <si>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</si>
  <si>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</si>
  <si>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</si>
  <si>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</si>
  <si>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</si>
  <si>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</si>
  <si>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</si>
  <si>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</si>
  <si>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</si>
  <si>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</si>
  <si>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</si>
  <si>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</si>
  <si>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</si>
  <si>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хлеб пшеничный</t>
  </si>
  <si>
    <t>сыр</t>
  </si>
  <si>
    <t>сыр российский</t>
  </si>
  <si>
    <t>омлет натуральный с маслом сливочным</t>
  </si>
  <si>
    <t>чай с сахаром</t>
  </si>
  <si>
    <t>свекла тушенная в сметанном соусе</t>
  </si>
  <si>
    <t>сладкое</t>
  </si>
  <si>
    <t>пряник</t>
  </si>
  <si>
    <t>масло</t>
  </si>
  <si>
    <t>масло сливочное</t>
  </si>
  <si>
    <t>какао с молоком</t>
  </si>
  <si>
    <t>печенье</t>
  </si>
  <si>
    <t>пюре картофельное</t>
  </si>
  <si>
    <t>овощи натуральные свежие или соленые</t>
  </si>
  <si>
    <t>яблоко</t>
  </si>
  <si>
    <t>каша пшеничная рассыпчатая</t>
  </si>
  <si>
    <t>кофейный напиток с молоком</t>
  </si>
  <si>
    <t>зефир</t>
  </si>
  <si>
    <t>картофель отварной</t>
  </si>
  <si>
    <t>суп молочный с крупой (крупа рисовая)</t>
  </si>
  <si>
    <t>овощи натуральные соленые</t>
  </si>
  <si>
    <t>котлеты рубленные из птицы с соусом сметанным №330</t>
  </si>
  <si>
    <t>макаронные изделия отварные</t>
  </si>
  <si>
    <t xml:space="preserve">запеканка из творога с морковью со сгущенным  молоком </t>
  </si>
  <si>
    <t>рыба, тушенная в томате с овощами</t>
  </si>
  <si>
    <t>запеканка из творога</t>
  </si>
  <si>
    <t>котлета особая с соусом №331</t>
  </si>
  <si>
    <t>пряники</t>
  </si>
  <si>
    <t>фрикадельки (говядина) в соусе сметанно-томатном №331</t>
  </si>
  <si>
    <t>свекла тушенная в соусе №326</t>
  </si>
  <si>
    <t>котлеты рыбные</t>
  </si>
  <si>
    <t xml:space="preserve">чай с сахаром </t>
  </si>
  <si>
    <t>каша молочная пшенная</t>
  </si>
  <si>
    <t>директор МОУ СОШ №6</t>
  </si>
  <si>
    <t>Самсонова Л.А.</t>
  </si>
  <si>
    <t>МОУ СОШ №6 с. Раздольное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</si>
</sst>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1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75</v>
      </c>
      <c r="D1" s="55"/>
      <c r="E1" s="55"/>
      <c r="F1" s="12" t="s">
        <v>16</v>
      </c>
      <c r="G1" s="2" t="s">
        <v>17</v>
      </c>
      <c r="H1" s="56" t="s">
        <v>73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74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7" t="s">
        <v>41</v>
      </c>
      <c r="E6" s="42" t="s">
        <v>42</v>
      </c>
      <c r="F6" s="43">
        <v>30</v>
      </c>
      <c r="G6" s="43">
        <v>6.96</v>
      </c>
      <c r="H6" s="43">
        <v>8.85</v>
      </c>
      <c r="I6" s="43">
        <v>0</v>
      </c>
      <c r="J6" s="43">
        <v>108</v>
      </c>
      <c r="K6" s="44">
        <v>15</v>
      </c>
      <c r="L6" s="43">
        <v>22.08</v>
      </c>
    </row>
    <row r="7" spans="1:12" ht="15">
      <c r="A7" s="23"/>
      <c r="B7" s="15"/>
      <c r="C7" s="11"/>
      <c r="D7" s="5" t="s">
        <v>21</v>
      </c>
      <c r="E7" s="39" t="s">
        <v>59</v>
      </c>
      <c r="F7" s="40">
        <v>210</v>
      </c>
      <c r="G7" s="40">
        <v>3.1</v>
      </c>
      <c r="H7" s="40">
        <v>3.75</v>
      </c>
      <c r="I7" s="40">
        <v>6.45</v>
      </c>
      <c r="J7" s="40">
        <v>74.8</v>
      </c>
      <c r="K7" s="41">
        <v>121</v>
      </c>
      <c r="L7" s="40">
        <v>11.6</v>
      </c>
    </row>
    <row r="8" spans="1:12" ht="15">
      <c r="A8" s="23"/>
      <c r="B8" s="15"/>
      <c r="C8" s="11"/>
      <c r="D8" s="7" t="s">
        <v>22</v>
      </c>
      <c r="E8" s="42" t="s">
        <v>39</v>
      </c>
      <c r="F8" s="43">
        <v>222</v>
      </c>
      <c r="G8" s="43">
        <v>0.13</v>
      </c>
      <c r="H8" s="43">
        <v>0.02</v>
      </c>
      <c r="I8" s="43">
        <v>15.2</v>
      </c>
      <c r="J8" s="43">
        <v>62</v>
      </c>
      <c r="K8" s="44">
        <v>377</v>
      </c>
      <c r="L8" s="43">
        <v>3.3</v>
      </c>
    </row>
    <row r="9" spans="1:12" ht="1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3.16</v>
      </c>
      <c r="H9" s="43">
        <v>0.4</v>
      </c>
      <c r="I9" s="43">
        <v>19.32</v>
      </c>
      <c r="J9" s="43">
        <v>93.52</v>
      </c>
      <c r="K9" s="44"/>
      <c r="L9" s="43">
        <v>1.1200000000000001</v>
      </c>
    </row>
    <row r="10" spans="1:12" ht="15.75" thickBot="1">
      <c r="A10" s="23"/>
      <c r="B10" s="15"/>
      <c r="C10" s="11"/>
      <c r="D10" s="7" t="s">
        <v>24</v>
      </c>
      <c r="E10" s="42" t="s">
        <v>54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10.5</v>
      </c>
    </row>
    <row r="11" spans="1:12" ht="15">
      <c r="A11" s="23"/>
      <c r="B11" s="15"/>
      <c r="C11" s="11"/>
      <c r="D11" s="5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4"/>
      <c r="B14" s="17"/>
      <c r="C14" s="8"/>
      <c r="D14" s="18" t="s">
        <v>33</v>
      </c>
      <c r="E14" s="9"/>
      <c r="F14" s="19">
        <f>SUM(F6:F13)</f>
        <v>602</v>
      </c>
      <c r="G14" s="19">
        <f>SUM(G6:G13)</f>
        <v>13.750000000000002</v>
      </c>
      <c r="H14" s="19">
        <f>SUM(H6:H13)</f>
        <v>13.42</v>
      </c>
      <c r="I14" s="19">
        <f>SUM(I6:I13)</f>
        <v>50.769999999999996</v>
      </c>
      <c r="J14" s="19">
        <f>SUM(J6:J13)</f>
        <v>385.32</v>
      </c>
      <c r="K14" s="25"/>
      <c r="L14" s="19">
        <f>SUM(L6:L13)</f>
        <v>48.599999999999994</v>
      </c>
    </row>
    <row r="15" spans="1:12" ht="1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">
      <c r="A25" s="29">
        <f>A6</f>
        <v>1</v>
      </c>
      <c r="B25" s="30">
        <f>B6</f>
        <v>1</v>
      </c>
      <c r="C25" s="57" t="s">
        <v>4</v>
      </c>
      <c r="D25" s="58"/>
      <c r="E25" s="31"/>
      <c r="F25" s="32">
        <f>F14+F24</f>
        <v>602</v>
      </c>
      <c r="G25" s="32">
        <f t="shared" ref="G25:J25" si="2">G14+G24</f>
        <v>13.750000000000002</v>
      </c>
      <c r="H25" s="32">
        <f t="shared" si="2"/>
        <v>13.42</v>
      </c>
      <c r="I25" s="32">
        <f t="shared" si="2"/>
        <v>50.769999999999996</v>
      </c>
      <c r="J25" s="32">
        <f t="shared" si="2"/>
        <v>385.32</v>
      </c>
      <c r="K25" s="32"/>
      <c r="L25" s="32">
        <f t="shared" ref="L25" si="3">L14+L24</f>
        <v>48.599999999999994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39" t="s">
        <v>43</v>
      </c>
      <c r="F26" s="40">
        <v>160</v>
      </c>
      <c r="G26" s="40">
        <v>14.8</v>
      </c>
      <c r="H26" s="40">
        <v>26.5</v>
      </c>
      <c r="I26" s="40">
        <v>2.8</v>
      </c>
      <c r="J26" s="40">
        <v>308.89999999999998</v>
      </c>
      <c r="K26" s="41">
        <v>210</v>
      </c>
      <c r="L26" s="40">
        <v>48.68</v>
      </c>
    </row>
    <row r="27" spans="1:12" ht="15">
      <c r="A27" s="14"/>
      <c r="B27" s="15"/>
      <c r="C27" s="11"/>
      <c r="D27" s="7" t="s">
        <v>26</v>
      </c>
      <c r="E27" s="42" t="s">
        <v>45</v>
      </c>
      <c r="F27" s="43">
        <v>60</v>
      </c>
      <c r="G27" s="43">
        <v>1.07</v>
      </c>
      <c r="H27" s="43">
        <v>3.96</v>
      </c>
      <c r="I27" s="43">
        <v>5.6</v>
      </c>
      <c r="J27" s="43">
        <v>61.4</v>
      </c>
      <c r="K27" s="44">
        <v>140</v>
      </c>
      <c r="L27" s="43">
        <v>6.31</v>
      </c>
    </row>
    <row r="28" spans="1:12" ht="15">
      <c r="A28" s="14"/>
      <c r="B28" s="15"/>
      <c r="C28" s="11"/>
      <c r="D28" s="7" t="s">
        <v>22</v>
      </c>
      <c r="E28" s="42" t="s">
        <v>39</v>
      </c>
      <c r="F28" s="43">
        <v>222</v>
      </c>
      <c r="G28" s="43">
        <v>0.13</v>
      </c>
      <c r="H28" s="43">
        <v>0.02</v>
      </c>
      <c r="I28" s="43">
        <v>15.2</v>
      </c>
      <c r="J28" s="43">
        <v>62</v>
      </c>
      <c r="K28" s="44">
        <v>376</v>
      </c>
      <c r="L28" s="43">
        <v>1.53</v>
      </c>
    </row>
    <row r="29" spans="1:12" ht="15">
      <c r="A29" s="14"/>
      <c r="B29" s="15"/>
      <c r="C29" s="11"/>
      <c r="D29" s="7" t="s">
        <v>23</v>
      </c>
      <c r="E29" s="42" t="s">
        <v>40</v>
      </c>
      <c r="F29" s="43">
        <v>40</v>
      </c>
      <c r="G29" s="43">
        <v>3.16</v>
      </c>
      <c r="H29" s="43">
        <v>0.4</v>
      </c>
      <c r="I29" s="43">
        <v>19.32</v>
      </c>
      <c r="J29" s="43">
        <v>93.52</v>
      </c>
      <c r="K29" s="44"/>
      <c r="L29" s="43">
        <v>1.1200000000000001</v>
      </c>
    </row>
    <row r="30" spans="1:12" ht="15">
      <c r="A30" s="14"/>
      <c r="B30" s="15"/>
      <c r="C30" s="11"/>
      <c r="D30" s="7" t="s">
        <v>46</v>
      </c>
      <c r="E30" s="42" t="s">
        <v>47</v>
      </c>
      <c r="F30" s="43">
        <v>50</v>
      </c>
      <c r="G30" s="43">
        <v>3.2</v>
      </c>
      <c r="H30" s="43">
        <v>4.0999999999999996</v>
      </c>
      <c r="I30" s="43">
        <v>34.15</v>
      </c>
      <c r="J30" s="43">
        <v>186.5</v>
      </c>
      <c r="K30" s="44"/>
      <c r="L30" s="43">
        <v>8.25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6"/>
      <c r="B33" s="17"/>
      <c r="C33" s="8"/>
      <c r="D33" s="18" t="s">
        <v>33</v>
      </c>
      <c r="E33" s="9"/>
      <c r="F33" s="19">
        <f>SUM(F26:F32)</f>
        <v>532</v>
      </c>
      <c r="G33" s="19">
        <f>SUM(G26:G32)</f>
        <v>22.36</v>
      </c>
      <c r="H33" s="19">
        <f>SUM(H26:H32)</f>
        <v>34.979999999999997</v>
      </c>
      <c r="I33" s="19">
        <f>SUM(I26:I32)</f>
        <v>77.069999999999993</v>
      </c>
      <c r="J33" s="19">
        <f>SUM(J26:J32)</f>
        <v>712.31999999999994</v>
      </c>
      <c r="K33" s="25"/>
      <c r="L33" s="19">
        <f>SUM(L26:L32)</f>
        <v>65.89</v>
      </c>
    </row>
    <row r="34" spans="1:12" ht="1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4">SUM(G34:G42)</f>
        <v>0</v>
      </c>
      <c r="H43" s="19">
        <f t="shared" ref="H43" si="5">SUM(H34:H42)</f>
        <v>0</v>
      </c>
      <c r="I43" s="19">
        <f t="shared" ref="I43" si="6">SUM(I34:I42)</f>
        <v>0</v>
      </c>
      <c r="J43" s="19">
        <f t="shared" ref="J43:L43" si="7">SUM(J34:J42)</f>
        <v>0</v>
      </c>
      <c r="K43" s="25"/>
      <c r="L43" s="19">
        <f t="shared" si="7"/>
        <v>0</v>
      </c>
    </row>
    <row r="44" spans="1:12" ht="15.75" customHeight="1">
      <c r="A44" s="33">
        <f>A26</f>
        <v>1</v>
      </c>
      <c r="B44" s="33">
        <f>B26</f>
        <v>2</v>
      </c>
      <c r="C44" s="57" t="s">
        <v>4</v>
      </c>
      <c r="D44" s="58"/>
      <c r="E44" s="31"/>
      <c r="F44" s="32">
        <f>F33+F43</f>
        <v>532</v>
      </c>
      <c r="G44" s="32">
        <f t="shared" ref="G44" si="8">G33+G43</f>
        <v>22.36</v>
      </c>
      <c r="H44" s="32">
        <f t="shared" ref="H44" si="9">H33+H43</f>
        <v>34.979999999999997</v>
      </c>
      <c r="I44" s="32">
        <f t="shared" ref="I44" si="10">I33+I43</f>
        <v>77.069999999999993</v>
      </c>
      <c r="J44" s="32">
        <f t="shared" ref="J44:L44" si="11">J33+J43</f>
        <v>712.31999999999994</v>
      </c>
      <c r="K44" s="32"/>
      <c r="L44" s="32">
        <f t="shared" si="11"/>
        <v>65.89</v>
      </c>
    </row>
    <row r="45" spans="1:12" ht="15">
      <c r="A45" s="20">
        <v>1</v>
      </c>
      <c r="B45" s="21">
        <v>3</v>
      </c>
      <c r="C45" s="22" t="s">
        <v>20</v>
      </c>
      <c r="D45" s="5" t="s">
        <v>26</v>
      </c>
      <c r="E45" s="39" t="s">
        <v>60</v>
      </c>
      <c r="F45" s="40">
        <v>60</v>
      </c>
      <c r="G45" s="40">
        <v>0.48</v>
      </c>
      <c r="H45" s="40">
        <v>0.06</v>
      </c>
      <c r="I45" s="40">
        <v>1.02</v>
      </c>
      <c r="J45" s="40">
        <v>6</v>
      </c>
      <c r="K45" s="41">
        <v>70</v>
      </c>
      <c r="L45" s="40">
        <v>8.6999999999999993</v>
      </c>
    </row>
    <row r="46" spans="1:12" ht="15">
      <c r="A46" s="23"/>
      <c r="B46" s="15"/>
      <c r="C46" s="11"/>
      <c r="D46" s="8"/>
      <c r="E46" s="51" t="s">
        <v>61</v>
      </c>
      <c r="F46" s="52">
        <v>140</v>
      </c>
      <c r="G46" s="52">
        <v>14.6</v>
      </c>
      <c r="H46" s="52">
        <v>17.2</v>
      </c>
      <c r="I46" s="52">
        <v>17.5</v>
      </c>
      <c r="J46" s="52">
        <v>283.5</v>
      </c>
      <c r="K46" s="53">
        <v>294</v>
      </c>
      <c r="L46" s="52">
        <v>43.5</v>
      </c>
    </row>
    <row r="47" spans="1:12" ht="15">
      <c r="A47" s="23"/>
      <c r="B47" s="15"/>
      <c r="C47" s="11"/>
      <c r="D47" s="7" t="s">
        <v>29</v>
      </c>
      <c r="E47" s="42" t="s">
        <v>62</v>
      </c>
      <c r="F47" s="43">
        <v>150</v>
      </c>
      <c r="G47" s="43">
        <v>5.5</v>
      </c>
      <c r="H47" s="43">
        <v>4.5199999999999996</v>
      </c>
      <c r="I47" s="43">
        <v>26.4</v>
      </c>
      <c r="J47" s="43">
        <v>168.45</v>
      </c>
      <c r="K47" s="44">
        <v>309</v>
      </c>
      <c r="L47" s="43">
        <v>7.11</v>
      </c>
    </row>
    <row r="48" spans="1:12" ht="15">
      <c r="A48" s="23"/>
      <c r="B48" s="15"/>
      <c r="C48" s="11"/>
      <c r="D48" s="7" t="s">
        <v>22</v>
      </c>
      <c r="E48" s="42" t="s">
        <v>50</v>
      </c>
      <c r="F48" s="43">
        <v>200</v>
      </c>
      <c r="G48" s="43">
        <v>4.08</v>
      </c>
      <c r="H48" s="43">
        <v>3.5</v>
      </c>
      <c r="I48" s="43">
        <v>17.600000000000001</v>
      </c>
      <c r="J48" s="43">
        <v>118.6</v>
      </c>
      <c r="K48" s="44">
        <v>382</v>
      </c>
      <c r="L48" s="43">
        <v>12.44</v>
      </c>
    </row>
    <row r="49" spans="1:12" ht="15">
      <c r="A49" s="23"/>
      <c r="B49" s="15"/>
      <c r="C49" s="11"/>
      <c r="D49" s="7" t="s">
        <v>23</v>
      </c>
      <c r="E49" s="42" t="s">
        <v>40</v>
      </c>
      <c r="F49" s="43">
        <v>30</v>
      </c>
      <c r="G49" s="43">
        <v>2.37</v>
      </c>
      <c r="H49" s="43">
        <v>0.3</v>
      </c>
      <c r="I49" s="43">
        <v>14.49</v>
      </c>
      <c r="J49" s="43">
        <v>70.14</v>
      </c>
      <c r="K49" s="44"/>
      <c r="L49" s="43">
        <v>1.1200000000000001</v>
      </c>
    </row>
    <row r="50" spans="1:12" ht="15">
      <c r="A50" s="23"/>
      <c r="B50" s="15"/>
      <c r="C50" s="11"/>
      <c r="D50" s="7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4"/>
      <c r="B53" s="17"/>
      <c r="C53" s="8"/>
      <c r="D53" s="18" t="s">
        <v>33</v>
      </c>
      <c r="E53" s="9"/>
      <c r="F53" s="19">
        <f>SUM(F45:F52)</f>
        <v>580</v>
      </c>
      <c r="G53" s="19">
        <f>SUM(G45:G52)</f>
        <v>27.029999999999998</v>
      </c>
      <c r="H53" s="19">
        <f>SUM(H45:H52)</f>
        <v>25.58</v>
      </c>
      <c r="I53" s="19">
        <f>SUM(I45:I52)</f>
        <v>77.010000000000005</v>
      </c>
      <c r="J53" s="19">
        <f>SUM(J45:J52)</f>
        <v>646.68999999999994</v>
      </c>
      <c r="K53" s="25"/>
      <c r="L53" s="19">
        <f>SUM(L45:L52)</f>
        <v>72.87</v>
      </c>
    </row>
    <row r="54" spans="1:12" ht="15">
      <c r="A54" s="26">
        <f>A45</f>
        <v>1</v>
      </c>
      <c r="B54" s="13">
        <f>B45</f>
        <v>3</v>
      </c>
      <c r="C54" s="10" t="s">
        <v>25</v>
      </c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32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2">SUM(G54:G62)</f>
        <v>0</v>
      </c>
      <c r="H63" s="19">
        <f t="shared" ref="H63" si="13">SUM(H54:H62)</f>
        <v>0</v>
      </c>
      <c r="I63" s="19">
        <f t="shared" ref="I63" si="14">SUM(I54:I62)</f>
        <v>0</v>
      </c>
      <c r="J63" s="19">
        <f t="shared" ref="J63:L63" si="15">SUM(J54:J62)</f>
        <v>0</v>
      </c>
      <c r="K63" s="25"/>
      <c r="L63" s="19">
        <f t="shared" si="15"/>
        <v>0</v>
      </c>
    </row>
    <row r="64" spans="1:12" ht="15.75" customHeight="1">
      <c r="A64" s="29">
        <f>A45</f>
        <v>1</v>
      </c>
      <c r="B64" s="30">
        <f>B45</f>
        <v>3</v>
      </c>
      <c r="C64" s="57" t="s">
        <v>4</v>
      </c>
      <c r="D64" s="58"/>
      <c r="E64" s="31"/>
      <c r="F64" s="32">
        <f>F53+F63</f>
        <v>580</v>
      </c>
      <c r="G64" s="32">
        <f t="shared" ref="G64" si="16">G53+G63</f>
        <v>27.029999999999998</v>
      </c>
      <c r="H64" s="32">
        <f t="shared" ref="H64" si="17">H53+H63</f>
        <v>25.58</v>
      </c>
      <c r="I64" s="32">
        <f t="shared" ref="I64" si="18">I53+I63</f>
        <v>77.010000000000005</v>
      </c>
      <c r="J64" s="32">
        <f t="shared" ref="J64:L64" si="19">J53+J63</f>
        <v>646.68999999999994</v>
      </c>
      <c r="K64" s="32"/>
      <c r="L64" s="32">
        <f t="shared" si="19"/>
        <v>72.87</v>
      </c>
    </row>
    <row r="65" spans="1:12" ht="25.5">
      <c r="A65" s="20">
        <v>1</v>
      </c>
      <c r="B65" s="21">
        <v>4</v>
      </c>
      <c r="C65" s="22" t="s">
        <v>20</v>
      </c>
      <c r="D65" s="5" t="s">
        <v>21</v>
      </c>
      <c r="E65" s="39" t="s">
        <v>63</v>
      </c>
      <c r="F65" s="40">
        <v>210</v>
      </c>
      <c r="G65" s="40">
        <v>21.9</v>
      </c>
      <c r="H65" s="40">
        <v>20.73</v>
      </c>
      <c r="I65" s="40">
        <v>68.7</v>
      </c>
      <c r="J65" s="40">
        <v>549</v>
      </c>
      <c r="K65" s="41">
        <v>224</v>
      </c>
      <c r="L65" s="40">
        <v>69.05</v>
      </c>
    </row>
    <row r="66" spans="1:12" ht="15">
      <c r="A66" s="23"/>
      <c r="B66" s="15"/>
      <c r="C66" s="11"/>
      <c r="D66" s="7" t="s">
        <v>22</v>
      </c>
      <c r="E66" s="42" t="s">
        <v>39</v>
      </c>
      <c r="F66" s="43">
        <v>222</v>
      </c>
      <c r="G66" s="43">
        <v>0.13</v>
      </c>
      <c r="H66" s="43">
        <v>0.02</v>
      </c>
      <c r="I66" s="43">
        <v>15.2</v>
      </c>
      <c r="J66" s="43">
        <v>62</v>
      </c>
      <c r="K66" s="44">
        <v>377</v>
      </c>
      <c r="L66" s="43">
        <v>3.3</v>
      </c>
    </row>
    <row r="67" spans="1:12" ht="15">
      <c r="A67" s="23"/>
      <c r="B67" s="15"/>
      <c r="C67" s="11"/>
      <c r="D67" s="7" t="s">
        <v>23</v>
      </c>
      <c r="E67" s="42" t="s">
        <v>40</v>
      </c>
      <c r="F67" s="43">
        <v>40</v>
      </c>
      <c r="G67" s="43">
        <v>3.16</v>
      </c>
      <c r="H67" s="43">
        <v>0.4</v>
      </c>
      <c r="I67" s="43">
        <v>19.32</v>
      </c>
      <c r="J67" s="43">
        <v>93.52</v>
      </c>
      <c r="K67" s="44"/>
      <c r="L67" s="43">
        <v>1.1200000000000001</v>
      </c>
    </row>
    <row r="68" spans="1:12" ht="15">
      <c r="A68" s="23"/>
      <c r="B68" s="15"/>
      <c r="C68" s="11"/>
      <c r="D68" s="7" t="s">
        <v>41</v>
      </c>
      <c r="E68" s="42" t="s">
        <v>42</v>
      </c>
      <c r="F68" s="43">
        <v>15</v>
      </c>
      <c r="G68" s="43">
        <v>3.48</v>
      </c>
      <c r="H68" s="43">
        <v>4.43</v>
      </c>
      <c r="I68" s="43">
        <v>0</v>
      </c>
      <c r="J68" s="43">
        <v>53.7</v>
      </c>
      <c r="K68" s="44">
        <v>15</v>
      </c>
      <c r="L68" s="43">
        <v>11.04</v>
      </c>
    </row>
    <row r="69" spans="1:12" ht="15">
      <c r="A69" s="23"/>
      <c r="B69" s="15"/>
      <c r="C69" s="11"/>
      <c r="D69" s="7" t="s">
        <v>46</v>
      </c>
      <c r="E69" s="42" t="s">
        <v>51</v>
      </c>
      <c r="F69" s="43">
        <v>40</v>
      </c>
      <c r="G69" s="43">
        <v>3.4</v>
      </c>
      <c r="H69" s="43">
        <v>4.5199999999999996</v>
      </c>
      <c r="I69" s="43">
        <v>27.88</v>
      </c>
      <c r="J69" s="43">
        <v>165.8</v>
      </c>
      <c r="K69" s="44"/>
      <c r="L69" s="43">
        <v>6.6</v>
      </c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4"/>
      <c r="B72" s="17"/>
      <c r="C72" s="8"/>
      <c r="D72" s="18" t="s">
        <v>33</v>
      </c>
      <c r="E72" s="9"/>
      <c r="F72" s="19">
        <f>SUM(F65:F71)</f>
        <v>527</v>
      </c>
      <c r="G72" s="19">
        <f>SUM(G65:G71)</f>
        <v>32.07</v>
      </c>
      <c r="H72" s="19">
        <f>SUM(H65:H71)</f>
        <v>30.099999999999998</v>
      </c>
      <c r="I72" s="19">
        <f>SUM(I65:I71)</f>
        <v>131.1</v>
      </c>
      <c r="J72" s="19">
        <f>SUM(J65:J71)</f>
        <v>924.02</v>
      </c>
      <c r="K72" s="25"/>
      <c r="L72" s="19">
        <f>SUM(L65:L71)</f>
        <v>91.109999999999985</v>
      </c>
    </row>
    <row r="73" spans="1:12" ht="15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32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4"/>
      <c r="B82" s="17"/>
      <c r="C82" s="8"/>
      <c r="D82" s="18" t="s">
        <v>33</v>
      </c>
      <c r="E82" s="9"/>
      <c r="F82" s="19">
        <f>SUM(F73:F81)</f>
        <v>0</v>
      </c>
      <c r="G82" s="19">
        <f t="shared" ref="G82" si="20">SUM(G73:G81)</f>
        <v>0</v>
      </c>
      <c r="H82" s="19">
        <f t="shared" ref="H82" si="21">SUM(H73:H81)</f>
        <v>0</v>
      </c>
      <c r="I82" s="19">
        <f t="shared" ref="I82" si="22">SUM(I73:I81)</f>
        <v>0</v>
      </c>
      <c r="J82" s="19">
        <f t="shared" ref="J82:L82" si="23">SUM(J73:J81)</f>
        <v>0</v>
      </c>
      <c r="K82" s="25"/>
      <c r="L82" s="19">
        <f t="shared" si="23"/>
        <v>0</v>
      </c>
    </row>
    <row r="83" spans="1:12" ht="15.75" customHeight="1" thickBot="1">
      <c r="A83" s="29">
        <f>A65</f>
        <v>1</v>
      </c>
      <c r="B83" s="30">
        <f>B65</f>
        <v>4</v>
      </c>
      <c r="C83" s="57" t="s">
        <v>4</v>
      </c>
      <c r="D83" s="58"/>
      <c r="E83" s="31"/>
      <c r="F83" s="32">
        <f>F72+F82</f>
        <v>527</v>
      </c>
      <c r="G83" s="32">
        <f t="shared" ref="G83" si="24">G72+G82</f>
        <v>32.07</v>
      </c>
      <c r="H83" s="32">
        <f t="shared" ref="H83" si="25">H72+H82</f>
        <v>30.099999999999998</v>
      </c>
      <c r="I83" s="32">
        <f t="shared" ref="I83" si="26">I72+I82</f>
        <v>131.1</v>
      </c>
      <c r="J83" s="32">
        <f t="shared" ref="J83:L83" si="27">J72+J82</f>
        <v>924.02</v>
      </c>
      <c r="K83" s="32"/>
      <c r="L83" s="32">
        <f t="shared" si="27"/>
        <v>91.109999999999985</v>
      </c>
    </row>
    <row r="84" spans="1:12" ht="15">
      <c r="A84" s="20">
        <v>1</v>
      </c>
      <c r="B84" s="21">
        <v>5</v>
      </c>
      <c r="C84" s="22" t="s">
        <v>20</v>
      </c>
      <c r="D84" s="8" t="s">
        <v>26</v>
      </c>
      <c r="E84" s="51" t="s">
        <v>53</v>
      </c>
      <c r="F84" s="52">
        <v>60</v>
      </c>
      <c r="G84" s="52">
        <v>0.42</v>
      </c>
      <c r="H84" s="52">
        <v>0.06</v>
      </c>
      <c r="I84" s="52">
        <v>1.1399999999999999</v>
      </c>
      <c r="J84" s="52">
        <v>7.2</v>
      </c>
      <c r="K84" s="53">
        <v>71</v>
      </c>
      <c r="L84" s="52">
        <v>8.7100000000000009</v>
      </c>
    </row>
    <row r="85" spans="1:12" ht="15.75" thickBot="1">
      <c r="A85" s="23"/>
      <c r="B85" s="15"/>
      <c r="C85" s="11"/>
      <c r="D85" s="8"/>
      <c r="E85" s="51" t="s">
        <v>64</v>
      </c>
      <c r="F85" s="52">
        <v>150</v>
      </c>
      <c r="G85" s="52">
        <v>14.6</v>
      </c>
      <c r="H85" s="52">
        <v>7.4</v>
      </c>
      <c r="I85" s="52">
        <v>5.7</v>
      </c>
      <c r="J85" s="52">
        <v>157.5</v>
      </c>
      <c r="K85" s="53">
        <v>229</v>
      </c>
      <c r="L85" s="52">
        <v>59.32</v>
      </c>
    </row>
    <row r="86" spans="1:12" ht="15">
      <c r="A86" s="23"/>
      <c r="B86" s="15"/>
      <c r="C86" s="11"/>
      <c r="D86" s="5" t="s">
        <v>29</v>
      </c>
      <c r="E86" s="39" t="s">
        <v>52</v>
      </c>
      <c r="F86" s="40">
        <v>150</v>
      </c>
      <c r="G86" s="40">
        <v>3.06</v>
      </c>
      <c r="H86" s="40">
        <v>4.8</v>
      </c>
      <c r="I86" s="40">
        <v>20.399999999999999</v>
      </c>
      <c r="J86" s="40">
        <v>137.25</v>
      </c>
      <c r="K86" s="41">
        <v>312</v>
      </c>
      <c r="L86" s="40">
        <v>15.29</v>
      </c>
    </row>
    <row r="87" spans="1:12" ht="15">
      <c r="A87" s="23"/>
      <c r="B87" s="15"/>
      <c r="C87" s="11"/>
      <c r="D87" s="7" t="s">
        <v>22</v>
      </c>
      <c r="E87" s="42" t="s">
        <v>39</v>
      </c>
      <c r="F87" s="43">
        <v>222</v>
      </c>
      <c r="G87" s="43">
        <v>0.13</v>
      </c>
      <c r="H87" s="43">
        <v>0.02</v>
      </c>
      <c r="I87" s="43">
        <v>15.2</v>
      </c>
      <c r="J87" s="43">
        <v>62</v>
      </c>
      <c r="K87" s="44">
        <v>377</v>
      </c>
      <c r="L87" s="43">
        <v>3.3</v>
      </c>
    </row>
    <row r="88" spans="1:12" ht="15">
      <c r="A88" s="23"/>
      <c r="B88" s="15"/>
      <c r="C88" s="11"/>
      <c r="D88" s="7" t="s">
        <v>23</v>
      </c>
      <c r="E88" s="42" t="s">
        <v>40</v>
      </c>
      <c r="F88" s="43">
        <v>40</v>
      </c>
      <c r="G88" s="43">
        <v>3.16</v>
      </c>
      <c r="H88" s="43">
        <v>0.4</v>
      </c>
      <c r="I88" s="43">
        <v>19.32</v>
      </c>
      <c r="J88" s="43">
        <v>93.52</v>
      </c>
      <c r="K88" s="44"/>
      <c r="L88" s="43">
        <v>1.1200000000000001</v>
      </c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4"/>
      <c r="B91" s="17"/>
      <c r="C91" s="8"/>
      <c r="D91" s="18" t="s">
        <v>33</v>
      </c>
      <c r="E91" s="9"/>
      <c r="F91" s="19">
        <f>SUM(F84:F90)</f>
        <v>622</v>
      </c>
      <c r="G91" s="19">
        <f>SUM(G84:G90)</f>
        <v>21.369999999999997</v>
      </c>
      <c r="H91" s="19">
        <f>SUM(H84:H90)</f>
        <v>12.68</v>
      </c>
      <c r="I91" s="19">
        <f>SUM(I84:I90)</f>
        <v>61.76</v>
      </c>
      <c r="J91" s="19">
        <f>SUM(J84:J90)</f>
        <v>457.46999999999997</v>
      </c>
      <c r="K91" s="25"/>
      <c r="L91" s="19">
        <f>SUM(L84:L90)</f>
        <v>87.74</v>
      </c>
    </row>
    <row r="92" spans="1:12" ht="15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32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4"/>
      <c r="B101" s="17"/>
      <c r="C101" s="8"/>
      <c r="D101" s="18" t="s">
        <v>33</v>
      </c>
      <c r="E101" s="9"/>
      <c r="F101" s="19">
        <f>SUM(F92:F100)</f>
        <v>0</v>
      </c>
      <c r="G101" s="19">
        <f t="shared" ref="G101" si="28">SUM(G92:G100)</f>
        <v>0</v>
      </c>
      <c r="H101" s="19">
        <f t="shared" ref="H101" si="29">SUM(H92:H100)</f>
        <v>0</v>
      </c>
      <c r="I101" s="19">
        <f t="shared" ref="I101" si="30">SUM(I92:I100)</f>
        <v>0</v>
      </c>
      <c r="J101" s="19">
        <f t="shared" ref="J101:L101" si="31">SUM(J92:J100)</f>
        <v>0</v>
      </c>
      <c r="K101" s="25"/>
      <c r="L101" s="19">
        <f t="shared" si="31"/>
        <v>0</v>
      </c>
    </row>
    <row r="102" spans="1:12" ht="15.75" customHeight="1">
      <c r="A102" s="29">
        <f>A84</f>
        <v>1</v>
      </c>
      <c r="B102" s="30">
        <f>B84</f>
        <v>5</v>
      </c>
      <c r="C102" s="57" t="s">
        <v>4</v>
      </c>
      <c r="D102" s="58"/>
      <c r="E102" s="31"/>
      <c r="F102" s="32">
        <f>F91+F101</f>
        <v>622</v>
      </c>
      <c r="G102" s="32">
        <f t="shared" ref="G102" si="32">G91+G101</f>
        <v>21.369999999999997</v>
      </c>
      <c r="H102" s="32">
        <f t="shared" ref="H102" si="33">H91+H101</f>
        <v>12.68</v>
      </c>
      <c r="I102" s="32">
        <f t="shared" ref="I102" si="34">I91+I101</f>
        <v>61.76</v>
      </c>
      <c r="J102" s="32">
        <f t="shared" ref="J102:L102" si="35">J91+J101</f>
        <v>457.46999999999997</v>
      </c>
      <c r="K102" s="32"/>
      <c r="L102" s="32">
        <f t="shared" si="35"/>
        <v>87.74</v>
      </c>
    </row>
    <row r="103" spans="1:12" ht="15">
      <c r="A103" s="20">
        <v>2</v>
      </c>
      <c r="B103" s="21">
        <v>6</v>
      </c>
      <c r="C103" s="22" t="s">
        <v>20</v>
      </c>
      <c r="D103" s="5" t="s">
        <v>21</v>
      </c>
      <c r="E103" s="39" t="s">
        <v>65</v>
      </c>
      <c r="F103" s="40">
        <v>200</v>
      </c>
      <c r="G103" s="40">
        <v>29.2</v>
      </c>
      <c r="H103" s="40">
        <v>22.1</v>
      </c>
      <c r="I103" s="40">
        <v>56</v>
      </c>
      <c r="J103" s="40">
        <v>540</v>
      </c>
      <c r="K103" s="41">
        <v>223</v>
      </c>
      <c r="L103" s="40">
        <v>69.05</v>
      </c>
    </row>
    <row r="104" spans="1:12" ht="15">
      <c r="A104" s="23"/>
      <c r="B104" s="15"/>
      <c r="C104" s="11"/>
      <c r="D104" s="7" t="s">
        <v>22</v>
      </c>
      <c r="E104" s="42" t="s">
        <v>44</v>
      </c>
      <c r="F104" s="43">
        <v>215</v>
      </c>
      <c r="G104" s="43">
        <v>7.0000000000000007E-2</v>
      </c>
      <c r="H104" s="43">
        <v>0.02</v>
      </c>
      <c r="I104" s="43">
        <v>15</v>
      </c>
      <c r="J104" s="43">
        <v>60</v>
      </c>
      <c r="K104" s="44">
        <v>376</v>
      </c>
      <c r="L104" s="43">
        <v>1.51</v>
      </c>
    </row>
    <row r="105" spans="1:12" ht="15">
      <c r="A105" s="23"/>
      <c r="B105" s="15"/>
      <c r="C105" s="11"/>
      <c r="D105" s="7" t="s">
        <v>23</v>
      </c>
      <c r="E105" s="42" t="s">
        <v>40</v>
      </c>
      <c r="F105" s="43">
        <v>40</v>
      </c>
      <c r="G105" s="43">
        <v>3.16</v>
      </c>
      <c r="H105" s="43">
        <v>0.4</v>
      </c>
      <c r="I105" s="43">
        <v>19.32</v>
      </c>
      <c r="J105" s="43">
        <v>93.52</v>
      </c>
      <c r="K105" s="44"/>
      <c r="L105" s="43">
        <v>2.04</v>
      </c>
    </row>
    <row r="106" spans="1:12" ht="15">
      <c r="A106" s="23"/>
      <c r="B106" s="15"/>
      <c r="C106" s="11"/>
      <c r="D106" s="7" t="s">
        <v>46</v>
      </c>
      <c r="E106" s="42" t="s">
        <v>51</v>
      </c>
      <c r="F106" s="43">
        <v>50</v>
      </c>
      <c r="G106" s="43">
        <v>4.17</v>
      </c>
      <c r="H106" s="43">
        <v>1.99</v>
      </c>
      <c r="I106" s="43">
        <v>38.5</v>
      </c>
      <c r="J106" s="43">
        <v>189</v>
      </c>
      <c r="K106" s="44"/>
      <c r="L106" s="43">
        <v>8.25</v>
      </c>
    </row>
    <row r="107" spans="1:12" ht="15">
      <c r="A107" s="23"/>
      <c r="B107" s="15"/>
      <c r="C107" s="11"/>
      <c r="D107" s="7" t="s">
        <v>24</v>
      </c>
      <c r="E107" s="42" t="s">
        <v>54</v>
      </c>
      <c r="F107" s="43">
        <v>100</v>
      </c>
      <c r="G107" s="43">
        <v>0.4</v>
      </c>
      <c r="H107" s="43">
        <v>0.4</v>
      </c>
      <c r="I107" s="43">
        <v>9.8000000000000007</v>
      </c>
      <c r="J107" s="43">
        <v>47</v>
      </c>
      <c r="K107" s="44">
        <v>338</v>
      </c>
      <c r="L107" s="43">
        <v>10.5</v>
      </c>
    </row>
    <row r="108" spans="1:12" ht="1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4"/>
      <c r="B111" s="17"/>
      <c r="C111" s="8"/>
      <c r="D111" s="18" t="s">
        <v>33</v>
      </c>
      <c r="E111" s="9"/>
      <c r="F111" s="19">
        <f>SUM(F103:F110)</f>
        <v>605</v>
      </c>
      <c r="G111" s="19">
        <f>SUM(G103:G110)</f>
        <v>37</v>
      </c>
      <c r="H111" s="19">
        <f>SUM(H103:H110)</f>
        <v>24.909999999999997</v>
      </c>
      <c r="I111" s="19">
        <f>SUM(I103:I110)</f>
        <v>138.62</v>
      </c>
      <c r="J111" s="19">
        <f>SUM(J103:J110)</f>
        <v>929.52</v>
      </c>
      <c r="K111" s="25"/>
      <c r="L111" s="19">
        <f>SUM(L103:L110)</f>
        <v>91.350000000000009</v>
      </c>
    </row>
    <row r="112" spans="1:12" ht="15">
      <c r="A112" s="26">
        <f>A103</f>
        <v>2</v>
      </c>
      <c r="B112" s="13">
        <f>B103</f>
        <v>6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4"/>
      <c r="B121" s="17"/>
      <c r="C121" s="8"/>
      <c r="D121" s="18" t="s">
        <v>33</v>
      </c>
      <c r="E121" s="9"/>
      <c r="F121" s="19">
        <f>SUM(F112:F120)</f>
        <v>0</v>
      </c>
      <c r="G121" s="19">
        <f t="shared" ref="G121:J121" si="36">SUM(G112:G120)</f>
        <v>0</v>
      </c>
      <c r="H121" s="19">
        <f t="shared" si="36"/>
        <v>0</v>
      </c>
      <c r="I121" s="19">
        <f t="shared" si="36"/>
        <v>0</v>
      </c>
      <c r="J121" s="19">
        <f t="shared" si="36"/>
        <v>0</v>
      </c>
      <c r="K121" s="25"/>
      <c r="L121" s="19">
        <f t="shared" ref="L121" si="37">SUM(L112:L120)</f>
        <v>0</v>
      </c>
    </row>
    <row r="122" spans="1:12" ht="15.75" thickBot="1">
      <c r="A122" s="29">
        <f>A103</f>
        <v>2</v>
      </c>
      <c r="B122" s="30">
        <f>B103</f>
        <v>6</v>
      </c>
      <c r="C122" s="57" t="s">
        <v>4</v>
      </c>
      <c r="D122" s="58"/>
      <c r="E122" s="31"/>
      <c r="F122" s="32">
        <f>F111+F121</f>
        <v>605</v>
      </c>
      <c r="G122" s="32">
        <f t="shared" ref="G122" si="38">G111+G121</f>
        <v>37</v>
      </c>
      <c r="H122" s="32">
        <f t="shared" ref="H122" si="39">H111+H121</f>
        <v>24.909999999999997</v>
      </c>
      <c r="I122" s="32">
        <f t="shared" ref="I122" si="40">I111+I121</f>
        <v>138.62</v>
      </c>
      <c r="J122" s="32">
        <f t="shared" ref="J122:L122" si="41">J111+J121</f>
        <v>929.52</v>
      </c>
      <c r="K122" s="32"/>
      <c r="L122" s="32">
        <f t="shared" si="41"/>
        <v>91.350000000000009</v>
      </c>
    </row>
    <row r="123" spans="1:12" ht="15.75" thickBot="1">
      <c r="A123" s="14">
        <v>2</v>
      </c>
      <c r="B123" s="15">
        <v>7</v>
      </c>
      <c r="C123" s="22" t="s">
        <v>20</v>
      </c>
      <c r="D123" s="5"/>
      <c r="E123" s="51" t="s">
        <v>66</v>
      </c>
      <c r="F123" s="52">
        <v>120</v>
      </c>
      <c r="G123" s="52">
        <v>12.4</v>
      </c>
      <c r="H123" s="52">
        <v>16.079999999999998</v>
      </c>
      <c r="I123" s="52">
        <v>12.93</v>
      </c>
      <c r="J123" s="52">
        <v>247.5</v>
      </c>
      <c r="K123" s="53">
        <v>269</v>
      </c>
      <c r="L123" s="52">
        <v>43.42</v>
      </c>
    </row>
    <row r="124" spans="1:12" ht="15">
      <c r="A124" s="14"/>
      <c r="B124" s="15"/>
      <c r="C124" s="11"/>
      <c r="D124" s="5" t="s">
        <v>21</v>
      </c>
      <c r="E124" s="39" t="s">
        <v>55</v>
      </c>
      <c r="F124" s="40">
        <v>160</v>
      </c>
      <c r="G124" s="40">
        <v>6.84</v>
      </c>
      <c r="H124" s="40">
        <v>8.01</v>
      </c>
      <c r="I124" s="40">
        <v>40.06</v>
      </c>
      <c r="J124" s="40">
        <v>260</v>
      </c>
      <c r="K124" s="41">
        <v>171</v>
      </c>
      <c r="L124" s="40">
        <v>11.05</v>
      </c>
    </row>
    <row r="125" spans="1:12" ht="15">
      <c r="A125" s="14"/>
      <c r="B125" s="15"/>
      <c r="C125" s="11"/>
      <c r="D125" s="7" t="s">
        <v>22</v>
      </c>
      <c r="E125" s="42" t="s">
        <v>50</v>
      </c>
      <c r="F125" s="43">
        <v>180</v>
      </c>
      <c r="G125" s="43">
        <v>3.7</v>
      </c>
      <c r="H125" s="43">
        <v>3.2</v>
      </c>
      <c r="I125" s="43">
        <v>15.8</v>
      </c>
      <c r="J125" s="43">
        <v>106.7</v>
      </c>
      <c r="K125" s="44">
        <v>382</v>
      </c>
      <c r="L125" s="43">
        <v>11.21</v>
      </c>
    </row>
    <row r="126" spans="1:12" ht="15">
      <c r="A126" s="14"/>
      <c r="B126" s="15"/>
      <c r="C126" s="11"/>
      <c r="D126" s="7" t="s">
        <v>23</v>
      </c>
      <c r="E126" s="42" t="s">
        <v>40</v>
      </c>
      <c r="F126" s="43">
        <v>40</v>
      </c>
      <c r="G126" s="43">
        <v>3.16</v>
      </c>
      <c r="H126" s="43">
        <v>0.4</v>
      </c>
      <c r="I126" s="43">
        <v>19.32</v>
      </c>
      <c r="J126" s="43">
        <v>93.52</v>
      </c>
      <c r="K126" s="44"/>
      <c r="L126" s="43">
        <v>2.04</v>
      </c>
    </row>
    <row r="127" spans="1:12" ht="15">
      <c r="A127" s="14"/>
      <c r="B127" s="15"/>
      <c r="C127" s="11"/>
      <c r="D127" s="7" t="s">
        <v>46</v>
      </c>
      <c r="E127" s="42" t="s">
        <v>57</v>
      </c>
      <c r="F127" s="43">
        <v>50</v>
      </c>
      <c r="G127" s="43">
        <v>0.4</v>
      </c>
      <c r="H127" s="43">
        <v>0.05</v>
      </c>
      <c r="I127" s="43">
        <v>39.9</v>
      </c>
      <c r="J127" s="43">
        <v>163</v>
      </c>
      <c r="K127" s="44"/>
      <c r="L127" s="43">
        <v>8.1999999999999993</v>
      </c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6"/>
      <c r="B130" s="17"/>
      <c r="C130" s="8"/>
      <c r="D130" s="18" t="s">
        <v>33</v>
      </c>
      <c r="E130" s="9"/>
      <c r="F130" s="19">
        <f>SUM(F123:F129)</f>
        <v>550</v>
      </c>
      <c r="G130" s="19">
        <f>SUM(G123:G129)</f>
        <v>26.5</v>
      </c>
      <c r="H130" s="19">
        <f>SUM(H123:H129)</f>
        <v>27.739999999999995</v>
      </c>
      <c r="I130" s="19">
        <f>SUM(I123:I129)</f>
        <v>128.01000000000002</v>
      </c>
      <c r="J130" s="19">
        <f>SUM(J123:J129)</f>
        <v>870.72</v>
      </c>
      <c r="K130" s="25"/>
      <c r="L130" s="19">
        <f>SUM(L123:L129)</f>
        <v>75.920000000000016</v>
      </c>
    </row>
    <row r="131" spans="1:12" ht="15">
      <c r="A131" s="13">
        <f>A123</f>
        <v>2</v>
      </c>
      <c r="B131" s="13">
        <f>B123</f>
        <v>7</v>
      </c>
      <c r="C131" s="10" t="s">
        <v>25</v>
      </c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30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31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32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6"/>
      <c r="B140" s="17"/>
      <c r="C140" s="8"/>
      <c r="D140" s="18" t="s">
        <v>33</v>
      </c>
      <c r="E140" s="9"/>
      <c r="F140" s="19">
        <f>SUM(F131:F139)</f>
        <v>0</v>
      </c>
      <c r="G140" s="19">
        <f t="shared" ref="G140:J140" si="42">SUM(G131:G139)</f>
        <v>0</v>
      </c>
      <c r="H140" s="19">
        <f t="shared" si="42"/>
        <v>0</v>
      </c>
      <c r="I140" s="19">
        <f t="shared" si="42"/>
        <v>0</v>
      </c>
      <c r="J140" s="19">
        <f t="shared" si="42"/>
        <v>0</v>
      </c>
      <c r="K140" s="25"/>
      <c r="L140" s="19">
        <f t="shared" ref="L140" si="43">SUM(L131:L139)</f>
        <v>0</v>
      </c>
    </row>
    <row r="141" spans="1:12" ht="15">
      <c r="A141" s="33">
        <f>A123</f>
        <v>2</v>
      </c>
      <c r="B141" s="33">
        <f>B123</f>
        <v>7</v>
      </c>
      <c r="C141" s="57" t="s">
        <v>4</v>
      </c>
      <c r="D141" s="58"/>
      <c r="E141" s="31"/>
      <c r="F141" s="32">
        <f>F130+F140</f>
        <v>550</v>
      </c>
      <c r="G141" s="32">
        <f t="shared" ref="G141" si="44">G130+G140</f>
        <v>26.5</v>
      </c>
      <c r="H141" s="32">
        <f t="shared" ref="H141" si="45">H130+H140</f>
        <v>27.739999999999995</v>
      </c>
      <c r="I141" s="32">
        <f t="shared" ref="I141" si="46">I130+I140</f>
        <v>128.01000000000002</v>
      </c>
      <c r="J141" s="32">
        <f t="shared" ref="J141:L141" si="47">J130+J140</f>
        <v>870.72</v>
      </c>
      <c r="K141" s="32"/>
      <c r="L141" s="32">
        <f t="shared" si="47"/>
        <v>75.920000000000016</v>
      </c>
    </row>
    <row r="142" spans="1:12" ht="15">
      <c r="A142" s="20">
        <v>2</v>
      </c>
      <c r="B142" s="21">
        <v>8</v>
      </c>
      <c r="C142" s="22" t="s">
        <v>20</v>
      </c>
      <c r="D142" s="5" t="s">
        <v>21</v>
      </c>
      <c r="E142" s="39" t="s">
        <v>72</v>
      </c>
      <c r="F142" s="40">
        <v>160</v>
      </c>
      <c r="G142" s="40">
        <v>6.8</v>
      </c>
      <c r="H142" s="40">
        <v>4.7</v>
      </c>
      <c r="I142" s="40">
        <v>38.1</v>
      </c>
      <c r="J142" s="40">
        <v>222.5</v>
      </c>
      <c r="K142" s="41">
        <v>173</v>
      </c>
      <c r="L142" s="40">
        <v>20</v>
      </c>
    </row>
    <row r="143" spans="1:12" ht="15">
      <c r="A143" s="23"/>
      <c r="B143" s="15"/>
      <c r="C143" s="11"/>
      <c r="D143" s="7" t="s">
        <v>22</v>
      </c>
      <c r="E143" s="42" t="s">
        <v>56</v>
      </c>
      <c r="F143" s="43">
        <v>200</v>
      </c>
      <c r="G143" s="43">
        <v>3.16</v>
      </c>
      <c r="H143" s="43">
        <v>2.67</v>
      </c>
      <c r="I143" s="43">
        <v>15.95</v>
      </c>
      <c r="J143" s="43">
        <v>100.6</v>
      </c>
      <c r="K143" s="44">
        <v>379</v>
      </c>
      <c r="L143" s="43">
        <v>12.8</v>
      </c>
    </row>
    <row r="144" spans="1:12" ht="15">
      <c r="A144" s="23"/>
      <c r="B144" s="15"/>
      <c r="C144" s="11"/>
      <c r="D144" s="7" t="s">
        <v>23</v>
      </c>
      <c r="E144" s="42" t="s">
        <v>40</v>
      </c>
      <c r="F144" s="43">
        <v>40</v>
      </c>
      <c r="G144" s="43">
        <v>3.16</v>
      </c>
      <c r="H144" s="43">
        <v>0.4</v>
      </c>
      <c r="I144" s="43">
        <v>19.32</v>
      </c>
      <c r="J144" s="43">
        <v>93.52</v>
      </c>
      <c r="K144" s="44"/>
      <c r="L144" s="43">
        <v>2.04</v>
      </c>
    </row>
    <row r="145" spans="1:12" ht="15.75" customHeight="1">
      <c r="A145" s="23"/>
      <c r="B145" s="15"/>
      <c r="C145" s="11"/>
      <c r="D145" s="7" t="s">
        <v>48</v>
      </c>
      <c r="E145" s="42" t="s">
        <v>49</v>
      </c>
      <c r="F145" s="43">
        <v>10</v>
      </c>
      <c r="G145" s="43">
        <v>0.08</v>
      </c>
      <c r="H145" s="43">
        <v>7.25</v>
      </c>
      <c r="I145" s="43">
        <v>0.13</v>
      </c>
      <c r="J145" s="43">
        <v>66</v>
      </c>
      <c r="K145" s="44">
        <v>14</v>
      </c>
      <c r="L145" s="43">
        <v>7.11</v>
      </c>
    </row>
    <row r="146" spans="1:12" ht="15.75" customHeight="1">
      <c r="A146" s="23"/>
      <c r="B146" s="15"/>
      <c r="C146" s="11"/>
      <c r="D146" s="7" t="s">
        <v>46</v>
      </c>
      <c r="E146" s="42" t="s">
        <v>67</v>
      </c>
      <c r="F146" s="43">
        <v>40</v>
      </c>
      <c r="G146" s="43">
        <v>2.59</v>
      </c>
      <c r="H146" s="43">
        <v>3.28</v>
      </c>
      <c r="I146" s="43">
        <v>27.3</v>
      </c>
      <c r="J146" s="43">
        <v>149.19999999999999</v>
      </c>
      <c r="K146" s="44"/>
      <c r="L146" s="43">
        <v>6.52</v>
      </c>
    </row>
    <row r="147" spans="1:12" ht="15">
      <c r="A147" s="23"/>
      <c r="B147" s="15"/>
      <c r="C147" s="11"/>
      <c r="D147" s="7" t="s">
        <v>24</v>
      </c>
      <c r="E147" s="42" t="s">
        <v>54</v>
      </c>
      <c r="F147" s="43">
        <v>100</v>
      </c>
      <c r="G147" s="43">
        <v>0.4</v>
      </c>
      <c r="H147" s="43">
        <v>0.4</v>
      </c>
      <c r="I147" s="43">
        <v>9.8000000000000007</v>
      </c>
      <c r="J147" s="43">
        <v>47</v>
      </c>
      <c r="K147" s="44">
        <v>338</v>
      </c>
      <c r="L147" s="43">
        <v>10.5</v>
      </c>
    </row>
    <row r="148" spans="1:12" ht="1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4"/>
      <c r="B150" s="17"/>
      <c r="C150" s="8"/>
      <c r="D150" s="18" t="s">
        <v>33</v>
      </c>
      <c r="E150" s="9"/>
      <c r="F150" s="19">
        <f>SUM(F142:F149)</f>
        <v>550</v>
      </c>
      <c r="G150" s="19">
        <f>SUM(G142:G149)</f>
        <v>16.190000000000001</v>
      </c>
      <c r="H150" s="19">
        <f>SUM(H142:H149)</f>
        <v>18.7</v>
      </c>
      <c r="I150" s="19">
        <f>SUM(I142:I149)</f>
        <v>110.6</v>
      </c>
      <c r="J150" s="19">
        <f>SUM(J142:J149)</f>
        <v>678.81999999999994</v>
      </c>
      <c r="K150" s="25"/>
      <c r="L150" s="19">
        <f>SUM(L142:L149)</f>
        <v>58.97</v>
      </c>
    </row>
    <row r="151" spans="1:12" ht="15">
      <c r="A151" s="26">
        <f>A142</f>
        <v>2</v>
      </c>
      <c r="B151" s="13">
        <f>B142</f>
        <v>8</v>
      </c>
      <c r="C151" s="10" t="s">
        <v>25</v>
      </c>
      <c r="D151" s="7" t="s">
        <v>26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27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28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29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30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7" t="s">
        <v>31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32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4"/>
      <c r="B160" s="17"/>
      <c r="C160" s="8"/>
      <c r="D160" s="18" t="s">
        <v>33</v>
      </c>
      <c r="E160" s="9"/>
      <c r="F160" s="19">
        <f>SUM(F151:F159)</f>
        <v>0</v>
      </c>
      <c r="G160" s="19">
        <f t="shared" ref="G160:J160" si="48">SUM(G151:G159)</f>
        <v>0</v>
      </c>
      <c r="H160" s="19">
        <f t="shared" si="48"/>
        <v>0</v>
      </c>
      <c r="I160" s="19">
        <f t="shared" si="48"/>
        <v>0</v>
      </c>
      <c r="J160" s="19">
        <f t="shared" si="48"/>
        <v>0</v>
      </c>
      <c r="K160" s="25"/>
      <c r="L160" s="19">
        <f t="shared" ref="L160" si="49">SUM(L151:L159)</f>
        <v>0</v>
      </c>
    </row>
    <row r="161" spans="1:12" ht="15">
      <c r="A161" s="29">
        <f>A142</f>
        <v>2</v>
      </c>
      <c r="B161" s="30">
        <f>B142</f>
        <v>8</v>
      </c>
      <c r="C161" s="57" t="s">
        <v>4</v>
      </c>
      <c r="D161" s="58"/>
      <c r="E161" s="31"/>
      <c r="F161" s="32">
        <f>F150+F160</f>
        <v>550</v>
      </c>
      <c r="G161" s="32">
        <f t="shared" ref="G161" si="50">G150+G160</f>
        <v>16.190000000000001</v>
      </c>
      <c r="H161" s="32">
        <f t="shared" ref="H161" si="51">H150+H160</f>
        <v>18.7</v>
      </c>
      <c r="I161" s="32">
        <f t="shared" ref="I161" si="52">I150+I160</f>
        <v>110.6</v>
      </c>
      <c r="J161" s="32">
        <f t="shared" ref="J161:L161" si="53">J150+J160</f>
        <v>678.81999999999994</v>
      </c>
      <c r="K161" s="32"/>
      <c r="L161" s="32">
        <f t="shared" si="53"/>
        <v>58.97</v>
      </c>
    </row>
    <row r="162" spans="1:12" ht="15">
      <c r="A162" s="20">
        <v>2</v>
      </c>
      <c r="B162" s="21">
        <v>9</v>
      </c>
      <c r="C162" s="22" t="s">
        <v>20</v>
      </c>
      <c r="D162" s="5" t="s">
        <v>26</v>
      </c>
      <c r="E162" s="39" t="s">
        <v>60</v>
      </c>
      <c r="F162" s="40">
        <v>60</v>
      </c>
      <c r="G162" s="40">
        <v>0.42</v>
      </c>
      <c r="H162" s="40">
        <v>0.06</v>
      </c>
      <c r="I162" s="40">
        <v>1.1399999999999999</v>
      </c>
      <c r="J162" s="40">
        <v>7.2</v>
      </c>
      <c r="K162" s="41">
        <v>70</v>
      </c>
      <c r="L162" s="40">
        <v>8.6999999999999993</v>
      </c>
    </row>
    <row r="163" spans="1:12" ht="25.5">
      <c r="A163" s="23"/>
      <c r="B163" s="15"/>
      <c r="C163" s="11"/>
      <c r="D163" s="7"/>
      <c r="E163" s="42" t="s">
        <v>68</v>
      </c>
      <c r="F163" s="43">
        <v>140</v>
      </c>
      <c r="G163" s="43">
        <v>11.7</v>
      </c>
      <c r="H163" s="43">
        <v>15.39</v>
      </c>
      <c r="I163" s="43">
        <v>14.8</v>
      </c>
      <c r="J163" s="43">
        <v>248</v>
      </c>
      <c r="K163" s="44">
        <v>280</v>
      </c>
      <c r="L163" s="43">
        <v>41.36</v>
      </c>
    </row>
    <row r="164" spans="1:12" ht="15">
      <c r="A164" s="23"/>
      <c r="B164" s="15"/>
      <c r="C164" s="11"/>
      <c r="D164" s="7" t="s">
        <v>21</v>
      </c>
      <c r="E164" s="42" t="s">
        <v>58</v>
      </c>
      <c r="F164" s="43">
        <v>150</v>
      </c>
      <c r="G164" s="43">
        <v>2.86</v>
      </c>
      <c r="H164" s="43">
        <v>4.32</v>
      </c>
      <c r="I164" s="43">
        <v>23</v>
      </c>
      <c r="J164" s="43">
        <v>142.4</v>
      </c>
      <c r="K164" s="44">
        <v>310</v>
      </c>
      <c r="L164" s="43">
        <v>15.02</v>
      </c>
    </row>
    <row r="165" spans="1:12" ht="15">
      <c r="A165" s="23"/>
      <c r="B165" s="15"/>
      <c r="C165" s="11"/>
      <c r="D165" s="7" t="s">
        <v>22</v>
      </c>
      <c r="E165" s="42" t="s">
        <v>39</v>
      </c>
      <c r="F165" s="43">
        <v>222</v>
      </c>
      <c r="G165" s="43">
        <v>0.13</v>
      </c>
      <c r="H165" s="43">
        <v>0.02</v>
      </c>
      <c r="I165" s="43">
        <v>15.2</v>
      </c>
      <c r="J165" s="43">
        <v>62</v>
      </c>
      <c r="K165" s="44">
        <v>377</v>
      </c>
      <c r="L165" s="43">
        <v>3.3</v>
      </c>
    </row>
    <row r="166" spans="1:12" ht="15">
      <c r="A166" s="23"/>
      <c r="B166" s="15"/>
      <c r="C166" s="11"/>
      <c r="D166" s="7" t="s">
        <v>23</v>
      </c>
      <c r="E166" s="42" t="s">
        <v>40</v>
      </c>
      <c r="F166" s="43">
        <v>40</v>
      </c>
      <c r="G166" s="43">
        <v>3.16</v>
      </c>
      <c r="H166" s="43">
        <v>0.4</v>
      </c>
      <c r="I166" s="43">
        <v>19.32</v>
      </c>
      <c r="J166" s="43">
        <v>93.52</v>
      </c>
      <c r="K166" s="44"/>
      <c r="L166" s="43">
        <v>2.04</v>
      </c>
    </row>
    <row r="167" spans="1:12" ht="1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4"/>
      <c r="B169" s="17"/>
      <c r="C169" s="8"/>
      <c r="D169" s="18" t="s">
        <v>33</v>
      </c>
      <c r="E169" s="9"/>
      <c r="F169" s="19">
        <f>SUM(F162:F168)</f>
        <v>612</v>
      </c>
      <c r="G169" s="19">
        <f>SUM(G162:G168)</f>
        <v>18.27</v>
      </c>
      <c r="H169" s="19">
        <f>SUM(H162:H168)</f>
        <v>20.190000000000001</v>
      </c>
      <c r="I169" s="19">
        <f>SUM(I162:I168)</f>
        <v>73.460000000000008</v>
      </c>
      <c r="J169" s="19">
        <f>SUM(J162:J168)</f>
        <v>553.12</v>
      </c>
      <c r="K169" s="25"/>
      <c r="L169" s="19">
        <f>SUM(L162:L168)</f>
        <v>70.42</v>
      </c>
    </row>
    <row r="170" spans="1:12" ht="15">
      <c r="A170" s="26">
        <f>A162</f>
        <v>2</v>
      </c>
      <c r="B170" s="13">
        <f>B162</f>
        <v>9</v>
      </c>
      <c r="C170" s="10" t="s">
        <v>25</v>
      </c>
      <c r="D170" s="7" t="s">
        <v>26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27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28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29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30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31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7" t="s">
        <v>32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4"/>
      <c r="B179" s="17"/>
      <c r="C179" s="8"/>
      <c r="D179" s="18" t="s">
        <v>33</v>
      </c>
      <c r="E179" s="9"/>
      <c r="F179" s="19">
        <f>SUM(F170:F178)</f>
        <v>0</v>
      </c>
      <c r="G179" s="19">
        <f t="shared" ref="G179:J179" si="54">SUM(G170:G178)</f>
        <v>0</v>
      </c>
      <c r="H179" s="19">
        <f t="shared" si="54"/>
        <v>0</v>
      </c>
      <c r="I179" s="19">
        <f t="shared" si="54"/>
        <v>0</v>
      </c>
      <c r="J179" s="19">
        <f t="shared" si="54"/>
        <v>0</v>
      </c>
      <c r="K179" s="25"/>
      <c r="L179" s="19">
        <f t="shared" ref="L179" si="55">SUM(L170:L178)</f>
        <v>0</v>
      </c>
    </row>
    <row r="180" spans="1:12" ht="15.75" thickBot="1">
      <c r="A180" s="29">
        <f>A162</f>
        <v>2</v>
      </c>
      <c r="B180" s="30">
        <f>B162</f>
        <v>9</v>
      </c>
      <c r="C180" s="57" t="s">
        <v>4</v>
      </c>
      <c r="D180" s="58"/>
      <c r="E180" s="31"/>
      <c r="F180" s="32">
        <f>F169+F179</f>
        <v>612</v>
      </c>
      <c r="G180" s="32">
        <f t="shared" ref="G180" si="56">G169+G179</f>
        <v>18.27</v>
      </c>
      <c r="H180" s="32">
        <f t="shared" ref="H180" si="57">H169+H179</f>
        <v>20.190000000000001</v>
      </c>
      <c r="I180" s="32">
        <f t="shared" ref="I180" si="58">I169+I179</f>
        <v>73.460000000000008</v>
      </c>
      <c r="J180" s="32">
        <f t="shared" ref="J180:L180" si="59">J169+J179</f>
        <v>553.12</v>
      </c>
      <c r="K180" s="32"/>
      <c r="L180" s="32">
        <f t="shared" si="59"/>
        <v>70.42</v>
      </c>
    </row>
    <row r="181" spans="1:12" ht="15">
      <c r="A181" s="20">
        <v>2</v>
      </c>
      <c r="B181" s="21">
        <v>10</v>
      </c>
      <c r="C181" s="22" t="s">
        <v>20</v>
      </c>
      <c r="D181" s="8" t="s">
        <v>26</v>
      </c>
      <c r="E181" s="51" t="s">
        <v>69</v>
      </c>
      <c r="F181" s="52">
        <v>80</v>
      </c>
      <c r="G181" s="52">
        <v>1.5</v>
      </c>
      <c r="H181" s="52">
        <v>4</v>
      </c>
      <c r="I181" s="52">
        <v>7.8</v>
      </c>
      <c r="J181" s="52">
        <v>72.3</v>
      </c>
      <c r="K181" s="53">
        <v>140</v>
      </c>
      <c r="L181" s="52">
        <v>8.17</v>
      </c>
    </row>
    <row r="182" spans="1:12" ht="15">
      <c r="A182" s="23"/>
      <c r="B182" s="15"/>
      <c r="C182" s="11"/>
      <c r="D182" s="8"/>
      <c r="E182" s="51" t="s">
        <v>70</v>
      </c>
      <c r="F182" s="52">
        <v>99</v>
      </c>
      <c r="G182" s="52">
        <v>11.05</v>
      </c>
      <c r="H182" s="52">
        <v>13.5</v>
      </c>
      <c r="I182" s="52">
        <v>13.3</v>
      </c>
      <c r="J182" s="52">
        <v>219.6</v>
      </c>
      <c r="K182" s="53">
        <v>234</v>
      </c>
      <c r="L182" s="52">
        <v>37.869999999999997</v>
      </c>
    </row>
    <row r="183" spans="1:12" ht="15">
      <c r="A183" s="23"/>
      <c r="B183" s="15"/>
      <c r="C183" s="11"/>
      <c r="D183" s="8" t="s">
        <v>21</v>
      </c>
      <c r="E183" s="51" t="s">
        <v>58</v>
      </c>
      <c r="F183" s="52">
        <v>150</v>
      </c>
      <c r="G183" s="52">
        <v>2.86</v>
      </c>
      <c r="H183" s="52">
        <v>4.3</v>
      </c>
      <c r="I183" s="52">
        <v>23</v>
      </c>
      <c r="J183" s="52">
        <v>142.35</v>
      </c>
      <c r="K183" s="53">
        <v>310</v>
      </c>
      <c r="L183" s="52">
        <v>15.47</v>
      </c>
    </row>
    <row r="184" spans="1:12" ht="15">
      <c r="A184" s="23"/>
      <c r="B184" s="15"/>
      <c r="C184" s="11"/>
      <c r="D184" s="7" t="s">
        <v>22</v>
      </c>
      <c r="E184" s="42" t="s">
        <v>71</v>
      </c>
      <c r="F184" s="43">
        <v>215</v>
      </c>
      <c r="G184" s="43">
        <v>7.0000000000000007E-2</v>
      </c>
      <c r="H184" s="43">
        <v>0.02</v>
      </c>
      <c r="I184" s="43">
        <v>15</v>
      </c>
      <c r="J184" s="43">
        <v>60</v>
      </c>
      <c r="K184" s="44">
        <v>376</v>
      </c>
      <c r="L184" s="43">
        <v>1.53</v>
      </c>
    </row>
    <row r="185" spans="1:12" ht="15">
      <c r="A185" s="23"/>
      <c r="B185" s="15"/>
      <c r="C185" s="11"/>
      <c r="D185" s="7" t="s">
        <v>23</v>
      </c>
      <c r="E185" s="42" t="s">
        <v>40</v>
      </c>
      <c r="F185" s="43">
        <v>40</v>
      </c>
      <c r="G185" s="43">
        <v>3.16</v>
      </c>
      <c r="H185" s="43">
        <v>0.4</v>
      </c>
      <c r="I185" s="43">
        <v>19.32</v>
      </c>
      <c r="J185" s="43">
        <v>93.52</v>
      </c>
      <c r="K185" s="44"/>
      <c r="L185" s="43">
        <v>2.04</v>
      </c>
    </row>
    <row r="186" spans="1:12" ht="15">
      <c r="A186" s="23"/>
      <c r="B186" s="15"/>
      <c r="C186" s="11"/>
      <c r="D186" s="7" t="s">
        <v>24</v>
      </c>
      <c r="E186" s="42" t="s">
        <v>54</v>
      </c>
      <c r="F186" s="43">
        <v>100</v>
      </c>
      <c r="G186" s="43">
        <v>0.4</v>
      </c>
      <c r="H186" s="43">
        <v>0.4</v>
      </c>
      <c r="I186" s="43">
        <v>9.8000000000000007</v>
      </c>
      <c r="J186" s="43">
        <v>47</v>
      </c>
      <c r="K186" s="44">
        <v>338</v>
      </c>
      <c r="L186" s="43">
        <v>10.5</v>
      </c>
    </row>
    <row r="187" spans="1:12" ht="1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.75" customHeight="1">
      <c r="A189" s="24"/>
      <c r="B189" s="17"/>
      <c r="C189" s="8"/>
      <c r="D189" s="18" t="s">
        <v>33</v>
      </c>
      <c r="E189" s="9"/>
      <c r="F189" s="19">
        <f>SUM(F181:F188)</f>
        <v>684</v>
      </c>
      <c r="G189" s="19">
        <f>SUM(G181:G188)</f>
        <v>19.04</v>
      </c>
      <c r="H189" s="19">
        <f>SUM(H181:H188)</f>
        <v>22.619999999999997</v>
      </c>
      <c r="I189" s="19">
        <f>SUM(I181:I188)</f>
        <v>88.22</v>
      </c>
      <c r="J189" s="19">
        <f>SUM(J181:J188)</f>
        <v>634.77</v>
      </c>
      <c r="K189" s="25"/>
      <c r="L189" s="19">
        <f>SUM(L181:L188)</f>
        <v>75.58</v>
      </c>
    </row>
    <row r="190" spans="1:12" ht="15">
      <c r="A190" s="26">
        <f>A181</f>
        <v>2</v>
      </c>
      <c r="B190" s="13">
        <f>B181</f>
        <v>10</v>
      </c>
      <c r="C190" s="10" t="s">
        <v>25</v>
      </c>
      <c r="D190" s="7" t="s">
        <v>26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27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28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29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7" t="s">
        <v>30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7" t="s">
        <v>31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7" t="s">
        <v>32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4"/>
      <c r="B199" s="17"/>
      <c r="C199" s="8"/>
      <c r="D199" s="18" t="s">
        <v>33</v>
      </c>
      <c r="E199" s="9"/>
      <c r="F199" s="19">
        <f>SUM(F190:F198)</f>
        <v>0</v>
      </c>
      <c r="G199" s="19">
        <f t="shared" ref="G199:J199" si="60">SUM(G190:G198)</f>
        <v>0</v>
      </c>
      <c r="H199" s="19">
        <f t="shared" si="60"/>
        <v>0</v>
      </c>
      <c r="I199" s="19">
        <f t="shared" si="60"/>
        <v>0</v>
      </c>
      <c r="J199" s="19">
        <f t="shared" si="60"/>
        <v>0</v>
      </c>
      <c r="K199" s="25"/>
      <c r="L199" s="19">
        <f t="shared" ref="L199" si="61">SUM(L190:L198)</f>
        <v>0</v>
      </c>
    </row>
    <row r="200" spans="1:12" ht="15">
      <c r="A200" s="29">
        <f>A181</f>
        <v>2</v>
      </c>
      <c r="B200" s="30">
        <f>B181</f>
        <v>10</v>
      </c>
      <c r="C200" s="57" t="s">
        <v>4</v>
      </c>
      <c r="D200" s="58"/>
      <c r="E200" s="31"/>
      <c r="F200" s="32">
        <f>F189+F199</f>
        <v>684</v>
      </c>
      <c r="G200" s="32">
        <f t="shared" ref="G200" si="62">G189+G199</f>
        <v>19.04</v>
      </c>
      <c r="H200" s="32">
        <f t="shared" ref="H200" si="63">H189+H199</f>
        <v>22.619999999999997</v>
      </c>
      <c r="I200" s="32">
        <f t="shared" ref="I200" si="64">I189+I199</f>
        <v>88.22</v>
      </c>
      <c r="J200" s="32">
        <f t="shared" ref="J200:L200" si="65">J189+J199</f>
        <v>634.77</v>
      </c>
      <c r="K200" s="32"/>
      <c r="L200" s="32">
        <f t="shared" si="65"/>
        <v>75.58</v>
      </c>
    </row>
    <row r="201" spans="1:12">
      <c r="A201" s="27"/>
      <c r="B201" s="28"/>
      <c r="C201" s="59" t="s">
        <v>5</v>
      </c>
      <c r="D201" s="59"/>
      <c r="E201" s="59"/>
      <c r="F201" s="34">
        <f>(F25+F44+F64+F83+F102+F122+F141+F161+F180+F200)/(IF(F25=0,0,1)+IF(F44=0,0,1)+IF(F64=0,0,1)+IF(F83=0,0,1)+IF(F102=0,0,1)+IF(F122=0,0,1)+IF(F141=0,0,1)+IF(F161=0,0,1)+IF(F180=0,0,1)+IF(F200=0,0,1))</f>
        <v>586.4</v>
      </c>
      <c r="G201" s="34">
        <f>(G25+G44+G64+G83+G102+G122+G141+G161+G180+G200)/(IF(G25=0,0,1)+IF(G44=0,0,1)+IF(G64=0,0,1)+IF(G83=0,0,1)+IF(G102=0,0,1)+IF(G122=0,0,1)+IF(G141=0,0,1)+IF(G161=0,0,1)+IF(G180=0,0,1)+IF(G200=0,0,1))</f>
        <v>23.358000000000001</v>
      </c>
      <c r="H201" s="34">
        <f>(H25+H44+H64+H83+H102+H122+H141+H161+H180+H200)/(IF(H25=0,0,1)+IF(H44=0,0,1)+IF(H64=0,0,1)+IF(H83=0,0,1)+IF(H102=0,0,1)+IF(H122=0,0,1)+IF(H141=0,0,1)+IF(H161=0,0,1)+IF(H180=0,0,1)+IF(H200=0,0,1))</f>
        <v>23.091999999999995</v>
      </c>
      <c r="I201" s="34">
        <f>(I25+I44+I64+I83+I102+I122+I141+I161+I180+I200)/(IF(I25=0,0,1)+IF(I44=0,0,1)+IF(I64=0,0,1)+IF(I83=0,0,1)+IF(I102=0,0,1)+IF(I122=0,0,1)+IF(I141=0,0,1)+IF(I161=0,0,1)+IF(I180=0,0,1)+IF(I200=0,0,1))</f>
        <v>93.662000000000006</v>
      </c>
      <c r="J201" s="34">
        <f>(J25+J44+J64+J83+J102+J122+J141+J161+J180+J200)/(IF(J25=0,0,1)+IF(J44=0,0,1)+IF(J64=0,0,1)+IF(J83=0,0,1)+IF(J102=0,0,1)+IF(J122=0,0,1)+IF(J141=0,0,1)+IF(J161=0,0,1)+IF(J180=0,0,1)+IF(J200=0,0,1))</f>
        <v>679.27699999999982</v>
      </c>
      <c r="K201" s="34"/>
      <c r="L201" s="34">
        <f>(L25+L44+L64+L83+L102+L122+L141+L161+L180+L200)/(IF(L25=0,0,1)+IF(L44=0,0,1)+IF(L64=0,0,1)+IF(L83=0,0,1)+IF(L102=0,0,1)+IF(L122=0,0,1)+IF(L141=0,0,1)+IF(L161=0,0,1)+IF(L180=0,0,1)+IF(L200=0,0,1))</f>
        <v>73.844999999999999</v>
      </c>
    </row>
  </sheetData>
  <mergeCells count="14">
    <mergeCell ref="C83:D83"/>
    <mergeCell ref="C102:D102"/>
    <mergeCell ref="C25:D25"/>
    <mergeCell ref="C201:E201"/>
    <mergeCell ref="C200:D200"/>
    <mergeCell ref="C122:D122"/>
    <mergeCell ref="C141:D141"/>
    <mergeCell ref="C161:D161"/>
    <mergeCell ref="C180:D180"/>
    <mergeCell ref="C1:E1"/>
    <mergeCell ref="H1:K1"/>
    <mergeCell ref="H2:K2"/>
    <mergeCell ref="C44:D44"/>
    <mergeCell ref="C64:D6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Orion</cp:lastModifiedBy>
  <dcterms:created xsi:type="dcterms:W3CDTF">2022-05-16T14:23:56Z</dcterms:created>
  <dcterms:modified xsi:type="dcterms:W3CDTF">2024-01-16T14:35:06Z</dcterms:modified>
</cp:coreProperties>
</file>